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68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<sst xmlns="http://schemas.openxmlformats.org/spreadsheetml/2006/main" count="356" uniqueCount="248">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</sst>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7">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4" activePane="bottomLeft" state="frozen"/>
      <selection pane="topLeft" activeCell="A1" sqref="A1"/>
      <selection pane="bottomLeft" activeCell="C15" sqref="C1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6</v>
      </c>
      <c r="F8" s="31" t="s">
        <v>172</v>
      </c>
      <c r="G8" s="30"/>
    </row>
    <row r="9" spans="1:6" ht="15">
      <c r="A9" s="26" t="s">
        <v>9</v>
      </c>
      <c r="B9" s="27" t="s">
        <v>21</v>
      </c>
      <c r="C9" s="79" t="s">
        <v>6</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0.8333333333333334</v>
      </c>
    </row>
    <row r="18" spans="1:6" ht="15">
      <c r="A18" s="17" t="s">
        <v>29</v>
      </c>
      <c r="B18" s="16" t="s">
        <v>27</v>
      </c>
      <c r="C18" s="79" t="s">
        <v>5</v>
      </c>
      <c r="F18" s="32">
        <f>+VALUE(A25)</f>
        <v>1</v>
      </c>
    </row>
    <row r="19" spans="1:6" ht="45">
      <c r="A19" s="17" t="s">
        <v>30</v>
      </c>
      <c r="B19" s="16" t="s">
        <v>33</v>
      </c>
      <c r="C19" s="79" t="s">
        <v>5</v>
      </c>
      <c r="F19" s="32">
        <f>+VALUE(A32)</f>
        <v>0.875</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0.9615384615384616</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0.8</v>
      </c>
    </row>
    <row r="28" spans="1:6" ht="30">
      <c r="A28" s="15" t="s">
        <v>42</v>
      </c>
      <c r="B28" s="10" t="s">
        <v>44</v>
      </c>
      <c r="C28" s="79" t="s">
        <v>5</v>
      </c>
      <c r="F28" s="32">
        <f>+VALUE(A106)</f>
        <v>1</v>
      </c>
    </row>
    <row r="29" spans="1:3" ht="45">
      <c r="A29" s="15" t="s">
        <v>43</v>
      </c>
      <c r="B29" s="10" t="s">
        <v>45</v>
      </c>
      <c r="C29" s="79" t="s">
        <v>227</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0.875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227</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0.9615384615384616</v>
      </c>
      <c r="B51" s="102"/>
      <c r="C51" s="103"/>
    </row>
    <row r="52" spans="1:3" ht="15">
      <c r="A52" s="29" t="s">
        <v>76</v>
      </c>
      <c r="B52" s="107" t="s">
        <v>77</v>
      </c>
      <c r="C52" s="108"/>
    </row>
    <row r="53" spans="1:3" ht="30">
      <c r="A53" s="15" t="s">
        <v>82</v>
      </c>
      <c r="B53" s="10" t="s">
        <v>243</v>
      </c>
      <c r="C53" s="79" t="s">
        <v>18</v>
      </c>
    </row>
    <row r="54" spans="1:3" ht="30">
      <c r="A54" s="15" t="s">
        <v>83</v>
      </c>
      <c r="B54" s="10" t="s">
        <v>229</v>
      </c>
      <c r="C54" s="79" t="s">
        <v>18</v>
      </c>
    </row>
    <row r="55" spans="1:3" ht="30">
      <c r="A55" s="15" t="s">
        <v>84</v>
      </c>
      <c r="B55" s="10" t="s">
        <v>80</v>
      </c>
      <c r="C55" s="79" t="s">
        <v>18</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227</v>
      </c>
    </row>
    <row r="96" spans="1:3" ht="45">
      <c r="A96" s="15" t="s">
        <v>165</v>
      </c>
      <c r="B96" s="10" t="s">
        <v>155</v>
      </c>
      <c r="C96" s="79" t="s">
        <v>227</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0.9136538461538463</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0.875</v>
      </c>
      <c r="D7" s="81"/>
    </row>
    <row r="8" spans="1:4" s="34" customFormat="1" ht="39.75" customHeight="1">
      <c r="A8" s="45" t="s">
        <v>49</v>
      </c>
      <c r="B8" s="38" t="s">
        <v>187</v>
      </c>
      <c r="C8" s="40">
        <f>+Upitnik!A36</f>
        <v>1</v>
      </c>
      <c r="D8" s="81"/>
    </row>
    <row r="9" spans="1:4" s="34" customFormat="1" ht="39.75" customHeight="1">
      <c r="A9" s="45" t="s">
        <v>54</v>
      </c>
      <c r="B9" s="38" t="s">
        <v>188</v>
      </c>
      <c r="C9" s="40">
        <f>+Upitnik!A51</f>
        <v>0.9615384615384616</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0.8</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0.9136538461538463</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Darko Vicković</cp:lastModifiedBy>
  <cp:lastPrinted>2019-12-05T14:42:35Z</cp:lastPrinted>
  <dcterms:created xsi:type="dcterms:W3CDTF">2012-05-21T15:07:27Z</dcterms:created>
  <dcterms:modified xsi:type="dcterms:W3CDTF">2023-07-24T06:12:31Z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